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<sst xmlns="http://schemas.openxmlformats.org/spreadsheetml/2006/main" count="144" uniqueCount="48">
  <si>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</si>
  <si>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</si>
  <si>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</si>
  <si>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</si>
  <si>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</si>
  <si>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</si>
  <si>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</si>
  <si>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</si>
  <si>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</si>
  <si>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</si>
  <si>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</si>
  <si>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</si>
  <si>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</si>
  <si>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 xml:space="preserve">Инструментальная </t>
  </si>
  <si>
    <t>11Г</t>
  </si>
  <si>
    <t>Февраль 2017 г</t>
  </si>
  <si>
    <t>Вид работ</t>
  </si>
  <si>
    <t>Место проведения работ</t>
  </si>
  <si>
    <t>Сумма</t>
  </si>
  <si>
    <t>установка контрольного э/счетчика</t>
  </si>
  <si>
    <t>Инструментальная 11Г</t>
  </si>
  <si>
    <t>кв.8,45</t>
  </si>
  <si>
    <t>Март 2017</t>
  </si>
  <si>
    <t>установка дверного доводчика</t>
  </si>
  <si>
    <t>Июль 2017 г</t>
  </si>
  <si>
    <t>установка маскитных сеток на оконные блоки</t>
  </si>
  <si>
    <t>Август 2017 г</t>
  </si>
  <si>
    <t>ремонт замков (смена личинки)</t>
  </si>
  <si>
    <t>подвал</t>
  </si>
  <si>
    <t>Январь 2017 г.</t>
  </si>
  <si>
    <t>Т/о общедомовых приборов учета электроэнергии</t>
  </si>
  <si>
    <t>Инструментальная 11 Г</t>
  </si>
  <si>
    <t>ИНструментальная 11 Г</t>
  </si>
  <si>
    <t>герметизация дверного блока пеной монтажной</t>
  </si>
  <si>
    <t>Инструментальная, 11- Г</t>
  </si>
  <si>
    <t>Апрель 2017</t>
  </si>
  <si>
    <t>Май 2017</t>
  </si>
  <si>
    <t>Июнь 2017 г</t>
  </si>
  <si>
    <t>ППР ВРУ</t>
  </si>
  <si>
    <t>Сентябрь 2017 г</t>
  </si>
  <si>
    <t>Планово-предупредительный ремонт ЩЭ и ВРУ</t>
  </si>
  <si>
    <t>Октябрь 2017 г</t>
  </si>
  <si>
    <t>осмотр вентиляционных и дымовых каналов</t>
  </si>
  <si>
    <t>кв. 1,2,5,6,10,15,18,23,28,31,43</t>
  </si>
  <si>
    <t>устройство дорожки влаговпитывающей (силами жителей)</t>
  </si>
  <si>
    <t>Ноябрь 2017 г</t>
  </si>
  <si>
    <t>переустановка урны на территории двора жилого дома</t>
  </si>
  <si>
    <t>Декабрь 2017 г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</si>
</sst>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"/>
    <numFmt numFmtId="167" formatCode="@"/>
  </numFmts>
  <fonts count="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/>
    </xf>
    <xf numFmtId="167" fontId="3" fillId="0" borderId="1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Alignment="1">
      <alignment wrapText="1"/>
    </xf>
    <xf numFmtId="164" fontId="2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613">
          <cell r="E2613">
            <v>1620.53</v>
          </cell>
          <cell r="F2613">
            <v>62645</v>
          </cell>
          <cell r="G2613">
            <v>20384.4</v>
          </cell>
          <cell r="H2613">
            <v>13971.699999999997</v>
          </cell>
          <cell r="I2613">
            <v>11821.990000000002</v>
          </cell>
          <cell r="J2613">
            <v>64794.70999999999</v>
          </cell>
          <cell r="K2613">
            <v>8033.230000000003</v>
          </cell>
        </row>
        <row r="2614"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</row>
        <row r="2615">
          <cell r="E2615">
            <v>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</row>
        <row r="2616"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</row>
        <row r="2617">
          <cell r="E2617">
            <v>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</row>
        <row r="2618">
          <cell r="E2618">
            <v>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</row>
        <row r="2620">
          <cell r="E2620">
            <v>1846.49</v>
          </cell>
          <cell r="F2620">
            <v>6052.07</v>
          </cell>
          <cell r="G2620">
            <v>13576.07</v>
          </cell>
          <cell r="H2620">
            <v>13439.64</v>
          </cell>
          <cell r="I2620">
            <v>13108.36</v>
          </cell>
          <cell r="J2620">
            <v>6383.3499999999985</v>
          </cell>
          <cell r="K2620">
            <v>1982.92</v>
          </cell>
        </row>
        <row r="2621">
          <cell r="E2621">
            <v>3091.97</v>
          </cell>
          <cell r="F2621">
            <v>-3091.97</v>
          </cell>
          <cell r="G2621">
            <v>65230.19999999999</v>
          </cell>
          <cell r="H2621">
            <v>64574.81000000001</v>
          </cell>
          <cell r="I2621">
            <v>65230.19999999999</v>
          </cell>
          <cell r="J2621">
            <v>-3747.3599999999788</v>
          </cell>
          <cell r="K2621">
            <v>3747.3599999999715</v>
          </cell>
        </row>
        <row r="2622">
          <cell r="E2622">
            <v>1229.21</v>
          </cell>
          <cell r="F2622">
            <v>30897.23</v>
          </cell>
          <cell r="G2622">
            <v>23646</v>
          </cell>
          <cell r="H2622">
            <v>23408.38</v>
          </cell>
          <cell r="I2622">
            <v>3660</v>
          </cell>
          <cell r="J2622">
            <v>50645.61</v>
          </cell>
          <cell r="K2622">
            <v>1466.829999999998</v>
          </cell>
        </row>
        <row r="2623">
          <cell r="E2623">
            <v>-16.07</v>
          </cell>
          <cell r="F2623">
            <v>-53.74</v>
          </cell>
          <cell r="G2623">
            <v>2038.4399999999996</v>
          </cell>
          <cell r="H2623">
            <v>2017.9900000000002</v>
          </cell>
          <cell r="I2623">
            <v>2529.8999999999996</v>
          </cell>
          <cell r="J2623">
            <v>-565.6499999999994</v>
          </cell>
          <cell r="K2623">
            <v>4.379999999999427</v>
          </cell>
        </row>
        <row r="2624">
          <cell r="E2624">
            <v>212.97</v>
          </cell>
          <cell r="F2624">
            <v>6048.23</v>
          </cell>
          <cell r="G2624">
            <v>3750.72</v>
          </cell>
          <cell r="H2624">
            <v>3713.0699999999997</v>
          </cell>
          <cell r="I2624">
            <v>0</v>
          </cell>
          <cell r="J2624">
            <v>9761.3</v>
          </cell>
          <cell r="K2624">
            <v>250.6199999999999</v>
          </cell>
        </row>
        <row r="2625">
          <cell r="E2625">
            <v>-3.6</v>
          </cell>
          <cell r="F2625">
            <v>207.4</v>
          </cell>
          <cell r="G2625">
            <v>122.27999999999999</v>
          </cell>
          <cell r="H2625">
            <v>121.07999999999998</v>
          </cell>
          <cell r="I2625">
            <v>0</v>
          </cell>
          <cell r="J2625">
            <v>328.48</v>
          </cell>
          <cell r="K2625">
            <v>-2.3999999999999915</v>
          </cell>
        </row>
        <row r="2626">
          <cell r="E2626">
            <v>1142.24</v>
          </cell>
          <cell r="F2626">
            <v>-1142.24</v>
          </cell>
          <cell r="G2626">
            <v>32615.049999999996</v>
          </cell>
          <cell r="H2626">
            <v>32287.390000000007</v>
          </cell>
          <cell r="I2626">
            <v>32615.049999999996</v>
          </cell>
          <cell r="J2626">
            <v>-1469.8999999999905</v>
          </cell>
          <cell r="K2626">
            <v>1469.899999999987</v>
          </cell>
        </row>
        <row r="2627">
          <cell r="E2627">
            <v>1367.9</v>
          </cell>
          <cell r="F2627">
            <v>8395.94</v>
          </cell>
          <cell r="G2627">
            <v>25276.679999999997</v>
          </cell>
          <cell r="H2627">
            <v>25022.71</v>
          </cell>
          <cell r="I2627">
            <v>22518.613100000006</v>
          </cell>
          <cell r="J2627">
            <v>10900.036899999996</v>
          </cell>
          <cell r="K2627">
            <v>1621.869999999999</v>
          </cell>
        </row>
        <row r="2628">
          <cell r="E2628">
            <v>180.96</v>
          </cell>
          <cell r="F2628">
            <v>5390.82</v>
          </cell>
          <cell r="G2628">
            <v>3343.0800000000004</v>
          </cell>
          <cell r="H2628">
            <v>3309.46</v>
          </cell>
          <cell r="I2628">
            <v>0</v>
          </cell>
          <cell r="J2628">
            <v>8700.279999999999</v>
          </cell>
          <cell r="K2628">
            <v>214.58000000000038</v>
          </cell>
        </row>
        <row r="2630">
          <cell r="E2630">
            <v>8886.84</v>
          </cell>
          <cell r="F2630">
            <v>-8886.84</v>
          </cell>
          <cell r="G2630">
            <v>129644.70000000001</v>
          </cell>
          <cell r="H2630">
            <v>130174.43000000002</v>
          </cell>
          <cell r="I2630">
            <v>129644.70000000001</v>
          </cell>
          <cell r="J2630">
            <v>-8357.109999999986</v>
          </cell>
          <cell r="K2630">
            <v>8357.109999999986</v>
          </cell>
        </row>
        <row r="2631">
          <cell r="E2631">
            <v>0</v>
          </cell>
          <cell r="F2631">
            <v>0</v>
          </cell>
          <cell r="G2631">
            <v>11567.150000000001</v>
          </cell>
          <cell r="H2631">
            <v>10891.05</v>
          </cell>
          <cell r="I2631">
            <v>11567.150000000001</v>
          </cell>
          <cell r="J2631">
            <v>-676.1000000000022</v>
          </cell>
          <cell r="K2631">
            <v>676.1000000000022</v>
          </cell>
        </row>
        <row r="2632">
          <cell r="E2632">
            <v>0</v>
          </cell>
          <cell r="F2632">
            <v>0</v>
          </cell>
          <cell r="G2632">
            <v>65523.239999999976</v>
          </cell>
          <cell r="H2632">
            <v>71744.98</v>
          </cell>
          <cell r="I2632">
            <v>65523.239999999976</v>
          </cell>
          <cell r="J2632">
            <v>6221.74000000002</v>
          </cell>
          <cell r="K2632">
            <v>-6221.74000000002</v>
          </cell>
        </row>
        <row r="2633">
          <cell r="E2633">
            <v>8201.18</v>
          </cell>
          <cell r="F2633">
            <v>-8201.18</v>
          </cell>
          <cell r="G2633">
            <v>146767.68</v>
          </cell>
          <cell r="H2633">
            <v>145564.47</v>
          </cell>
          <cell r="I2633">
            <v>146767.68</v>
          </cell>
          <cell r="J2633">
            <v>-9404.389999999985</v>
          </cell>
          <cell r="K2633">
            <v>9404.389999999985</v>
          </cell>
        </row>
        <row r="2634">
          <cell r="E2634">
            <v>-129.11</v>
          </cell>
          <cell r="F2634">
            <v>129.11</v>
          </cell>
          <cell r="G2634">
            <v>6931.080000000001</v>
          </cell>
          <cell r="H2634">
            <v>6630.4400000000005</v>
          </cell>
          <cell r="I2634">
            <v>6931.080000000001</v>
          </cell>
          <cell r="J2634">
            <v>-171.53000000000065</v>
          </cell>
          <cell r="K2634">
            <v>171.53000000000065</v>
          </cell>
        </row>
        <row r="2635">
          <cell r="E2635">
            <v>2268.74</v>
          </cell>
          <cell r="F2635">
            <v>-2268.74</v>
          </cell>
          <cell r="G2635">
            <v>40768.80000000001</v>
          </cell>
          <cell r="H2635">
            <v>40464.799999999996</v>
          </cell>
          <cell r="I2635">
            <v>40768.80000000001</v>
          </cell>
          <cell r="J2635">
            <v>-2572.7400000000125</v>
          </cell>
          <cell r="K2635">
            <v>2572.7400000000125</v>
          </cell>
        </row>
        <row r="2636">
          <cell r="E2636">
            <v>-834.34</v>
          </cell>
          <cell r="F2636">
            <v>834.34</v>
          </cell>
          <cell r="G2636">
            <v>0</v>
          </cell>
          <cell r="H2636">
            <v>0</v>
          </cell>
          <cell r="I2636">
            <v>0</v>
          </cell>
          <cell r="J2636">
            <v>834.34</v>
          </cell>
          <cell r="K2636">
            <v>-834.34</v>
          </cell>
        </row>
        <row r="2637">
          <cell r="E2637">
            <v>4324.78</v>
          </cell>
          <cell r="F2637">
            <v>-4324.78</v>
          </cell>
          <cell r="G2637">
            <v>75423.36</v>
          </cell>
          <cell r="H2637">
            <v>74975.75</v>
          </cell>
          <cell r="I2637">
            <v>75423.36</v>
          </cell>
          <cell r="J2637">
            <v>-4772.389999999999</v>
          </cell>
          <cell r="K2637">
            <v>4772.389999999999</v>
          </cell>
        </row>
        <row r="2638">
          <cell r="E2638">
            <v>-556.21</v>
          </cell>
          <cell r="F2638">
            <v>556.21</v>
          </cell>
          <cell r="G2638">
            <v>0</v>
          </cell>
          <cell r="H2638">
            <v>0</v>
          </cell>
          <cell r="I2638">
            <v>0</v>
          </cell>
          <cell r="J2638">
            <v>556.21</v>
          </cell>
          <cell r="K2638">
            <v>-556.21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90" zoomScaleNormal="90" workbookViewId="0" topLeftCell="A1">
      <selection activeCell="E36" sqref="E36"/>
    </sheetView>
  </sheetViews>
  <sheetFormatPr defaultColWidth="12.57421875" defaultRowHeight="12.75"/>
  <cols>
    <col min="1" max="1" width="11.140625" style="0" customWidth="1"/>
    <col min="2" max="2" width="23.28125" style="0" customWidth="1"/>
    <col min="3" max="3" width="11.57421875" style="0" customWidth="1"/>
    <col min="4" max="4" width="16.8515625" style="0" customWidth="1"/>
    <col min="5" max="5" width="18.8515625" style="0" customWidth="1"/>
    <col min="6" max="6" width="18.421875" style="0" customWidth="1"/>
    <col min="7" max="7" width="18.00390625" style="0" customWidth="1"/>
    <col min="8" max="8" width="21.00390625" style="0" customWidth="1"/>
    <col min="9" max="9" width="16.00390625" style="0" customWidth="1"/>
    <col min="10" max="10" width="17.28125" style="0" customWidth="1"/>
    <col min="11" max="11" width="17.57421875" style="0" customWidth="1"/>
    <col min="12" max="255" width="11.57421875" style="0" customWidth="1"/>
    <col min="256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1</v>
      </c>
      <c r="B3" s="4" t="s">
        <v>2</v>
      </c>
      <c r="C3" s="4"/>
      <c r="D3" s="5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</row>
    <row r="4" spans="1:11" ht="36" customHeight="1">
      <c r="A4" s="3"/>
      <c r="B4" s="4" t="s">
        <v>11</v>
      </c>
      <c r="C4" s="4" t="s">
        <v>12</v>
      </c>
      <c r="D4" s="5"/>
      <c r="E4" s="5"/>
      <c r="F4" s="4"/>
      <c r="G4" s="4"/>
      <c r="H4" s="4"/>
      <c r="I4" s="4"/>
      <c r="J4" s="4"/>
      <c r="K4" s="5"/>
    </row>
    <row r="5" spans="1:11" ht="12.75" hidden="1">
      <c r="A5" s="2">
        <v>3</v>
      </c>
      <c r="B5" s="2"/>
      <c r="C5" s="2"/>
      <c r="D5" s="3">
        <f>'[1]Лицевые счета домов свод'!E2613</f>
        <v>1620.53</v>
      </c>
      <c r="E5" s="3">
        <f>'[1]Лицевые счета домов свод'!F2613</f>
        <v>62645</v>
      </c>
      <c r="F5" s="3">
        <f>'[1]Лицевые счета домов свод'!G2613</f>
        <v>20384.4</v>
      </c>
      <c r="G5" s="3">
        <f>'[1]Лицевые счета домов свод'!H2613</f>
        <v>13971.699999999997</v>
      </c>
      <c r="H5" s="3">
        <f>'[1]Лицевые счета домов свод'!I2613</f>
        <v>11821.990000000002</v>
      </c>
      <c r="I5" s="3">
        <f>'[1]Лицевые счета домов свод'!J2613</f>
        <v>64794.70999999999</v>
      </c>
      <c r="J5" s="3">
        <f>'[1]Лицевые счета домов свод'!K2613</f>
        <v>8033.230000000003</v>
      </c>
      <c r="K5" s="2"/>
    </row>
    <row r="6" spans="1:11" ht="12.75" hidden="1">
      <c r="A6" s="2"/>
      <c r="B6" s="2"/>
      <c r="C6" s="2"/>
      <c r="D6" s="3">
        <f>'[1]Лицевые счета домов свод'!E2614</f>
        <v>0</v>
      </c>
      <c r="E6" s="3">
        <f>'[1]Лицевые счета домов свод'!F2614</f>
        <v>0</v>
      </c>
      <c r="F6" s="3">
        <f>'[1]Лицевые счета домов свод'!G2614</f>
        <v>0</v>
      </c>
      <c r="G6" s="3">
        <f>'[1]Лицевые счета домов свод'!H2614</f>
        <v>0</v>
      </c>
      <c r="H6" s="3">
        <f>'[1]Лицевые счета домов свод'!I2614</f>
        <v>0</v>
      </c>
      <c r="I6" s="3">
        <f>'[1]Лицевые счета домов свод'!J2614</f>
        <v>0</v>
      </c>
      <c r="J6" s="3">
        <f>'[1]Лицевые счета домов свод'!K2614</f>
        <v>0</v>
      </c>
      <c r="K6" s="2"/>
    </row>
    <row r="7" spans="1:11" ht="12.75" hidden="1">
      <c r="A7" s="2"/>
      <c r="B7" s="2"/>
      <c r="C7" s="2"/>
      <c r="D7" s="3">
        <f>'[1]Лицевые счета домов свод'!E2615</f>
        <v>0</v>
      </c>
      <c r="E7" s="3">
        <f>'[1]Лицевые счета домов свод'!F2615</f>
        <v>0</v>
      </c>
      <c r="F7" s="3">
        <f>'[1]Лицевые счета домов свод'!G2615</f>
        <v>0</v>
      </c>
      <c r="G7" s="3">
        <f>'[1]Лицевые счета домов свод'!H2615</f>
        <v>0</v>
      </c>
      <c r="H7" s="3">
        <f>'[1]Лицевые счета домов свод'!I2615</f>
        <v>0</v>
      </c>
      <c r="I7" s="3">
        <f>'[1]Лицевые счета домов свод'!J2615</f>
        <v>0</v>
      </c>
      <c r="J7" s="3">
        <f>'[1]Лицевые счета домов свод'!K2615</f>
        <v>0</v>
      </c>
      <c r="K7" s="2"/>
    </row>
    <row r="8" spans="1:11" ht="12.75" hidden="1">
      <c r="A8" s="2"/>
      <c r="B8" s="2"/>
      <c r="C8" s="2"/>
      <c r="D8" s="3">
        <f>'[1]Лицевые счета домов свод'!E2616</f>
        <v>0</v>
      </c>
      <c r="E8" s="3">
        <f>'[1]Лицевые счета домов свод'!F2616</f>
        <v>0</v>
      </c>
      <c r="F8" s="3">
        <f>'[1]Лицевые счета домов свод'!G2616</f>
        <v>0</v>
      </c>
      <c r="G8" s="3">
        <f>'[1]Лицевые счета домов свод'!H2616</f>
        <v>0</v>
      </c>
      <c r="H8" s="3">
        <f>'[1]Лицевые счета домов свод'!I2616</f>
        <v>0</v>
      </c>
      <c r="I8" s="3">
        <f>'[1]Лицевые счета домов свод'!J2616</f>
        <v>0</v>
      </c>
      <c r="J8" s="3">
        <f>'[1]Лицевые счета домов свод'!K2616</f>
        <v>0</v>
      </c>
      <c r="K8" s="2"/>
    </row>
    <row r="9" spans="1:11" ht="12.75" hidden="1">
      <c r="A9" s="2"/>
      <c r="B9" s="2"/>
      <c r="C9" s="2"/>
      <c r="D9" s="3">
        <f>'[1]Лицевые счета домов свод'!E2617</f>
        <v>0</v>
      </c>
      <c r="E9" s="3">
        <f>'[1]Лицевые счета домов свод'!F2617</f>
        <v>0</v>
      </c>
      <c r="F9" s="3">
        <f>'[1]Лицевые счета домов свод'!G2617</f>
        <v>0</v>
      </c>
      <c r="G9" s="3">
        <f>'[1]Лицевые счета домов свод'!H2617</f>
        <v>0</v>
      </c>
      <c r="H9" s="3">
        <f>'[1]Лицевые счета домов свод'!I2617</f>
        <v>0</v>
      </c>
      <c r="I9" s="3">
        <f>'[1]Лицевые счета домов свод'!J2617</f>
        <v>0</v>
      </c>
      <c r="J9" s="3">
        <f>'[1]Лицевые счета домов свод'!K2617</f>
        <v>0</v>
      </c>
      <c r="K9" s="2"/>
    </row>
    <row r="10" spans="1:11" ht="12.75" hidden="1">
      <c r="A10" s="2"/>
      <c r="B10" s="2"/>
      <c r="C10" s="2"/>
      <c r="D10" s="3">
        <f>'[1]Лицевые счета домов свод'!E2618</f>
        <v>0</v>
      </c>
      <c r="E10" s="3">
        <f>'[1]Лицевые счета домов свод'!F2618</f>
        <v>0</v>
      </c>
      <c r="F10" s="3">
        <f>'[1]Лицевые счета домов свод'!G2618</f>
        <v>0</v>
      </c>
      <c r="G10" s="3">
        <f>'[1]Лицевые счета домов свод'!H2618</f>
        <v>0</v>
      </c>
      <c r="H10" s="3">
        <f>'[1]Лицевые счета домов свод'!I2618</f>
        <v>0</v>
      </c>
      <c r="I10" s="3">
        <f>'[1]Лицевые счета домов свод'!J2618</f>
        <v>0</v>
      </c>
      <c r="J10" s="3">
        <f>'[1]Лицевые счета домов свод'!K2618</f>
        <v>0</v>
      </c>
      <c r="K10" s="2"/>
    </row>
    <row r="11" spans="1:11" ht="12.75" hidden="1">
      <c r="A11" s="2"/>
      <c r="B11" s="2"/>
      <c r="C11" s="2"/>
      <c r="D11" s="3">
        <f>SUM(D5:D10)</f>
        <v>1620.53</v>
      </c>
      <c r="E11" s="3">
        <f>SUM(E5:E10)</f>
        <v>62645</v>
      </c>
      <c r="F11" s="3">
        <f>SUM(F5:F10)</f>
        <v>20384.4</v>
      </c>
      <c r="G11" s="3">
        <f>SUM(G5:G10)</f>
        <v>13971.699999999997</v>
      </c>
      <c r="H11" s="3">
        <f>SUM(H5:H10)</f>
        <v>11821.990000000002</v>
      </c>
      <c r="I11" s="3">
        <f>SUM(I5:I10)</f>
        <v>64794.70999999999</v>
      </c>
      <c r="J11" s="3">
        <f>SUM(J5:J10)</f>
        <v>8033.230000000003</v>
      </c>
      <c r="K11" s="2"/>
    </row>
    <row r="12" spans="1:11" ht="14.25" customHeight="1" hidden="1">
      <c r="A12" s="2"/>
      <c r="B12" s="2"/>
      <c r="C12" s="2"/>
      <c r="D12" s="3">
        <f>'[1]Лицевые счета домов свод'!E2620</f>
        <v>1846.49</v>
      </c>
      <c r="E12" s="3">
        <f>'[1]Лицевые счета домов свод'!F2620</f>
        <v>6052.07</v>
      </c>
      <c r="F12" s="3">
        <f>'[1]Лицевые счета домов свод'!G2620</f>
        <v>13576.07</v>
      </c>
      <c r="G12" s="3">
        <f>'[1]Лицевые счета домов свод'!H2620</f>
        <v>13439.64</v>
      </c>
      <c r="H12" s="3">
        <f>'[1]Лицевые счета домов свод'!I2620</f>
        <v>13108.36</v>
      </c>
      <c r="I12" s="3">
        <f>'[1]Лицевые счета домов свод'!J2620</f>
        <v>6383.3499999999985</v>
      </c>
      <c r="J12" s="3">
        <f>'[1]Лицевые счета домов свод'!K2620</f>
        <v>1982.92</v>
      </c>
      <c r="K12" s="2"/>
    </row>
    <row r="13" spans="1:11" ht="34.5" customHeight="1" hidden="1">
      <c r="A13" s="2"/>
      <c r="B13" s="2"/>
      <c r="C13" s="2"/>
      <c r="D13" s="3">
        <f>'[1]Лицевые счета домов свод'!E2621</f>
        <v>3091.97</v>
      </c>
      <c r="E13" s="3">
        <f>'[1]Лицевые счета домов свод'!F2621</f>
        <v>-3091.97</v>
      </c>
      <c r="F13" s="3">
        <f>'[1]Лицевые счета домов свод'!G2621</f>
        <v>65230.19999999999</v>
      </c>
      <c r="G13" s="3">
        <f>'[1]Лицевые счета домов свод'!H2621</f>
        <v>64574.81000000001</v>
      </c>
      <c r="H13" s="3">
        <f>'[1]Лицевые счета домов свод'!I2621</f>
        <v>65230.19999999999</v>
      </c>
      <c r="I13" s="3">
        <f>'[1]Лицевые счета домов свод'!J2621</f>
        <v>-3747.3599999999788</v>
      </c>
      <c r="J13" s="3">
        <f>'[1]Лицевые счета домов свод'!K2621</f>
        <v>3747.3599999999715</v>
      </c>
      <c r="K13" s="2"/>
    </row>
    <row r="14" spans="1:11" ht="28.5" customHeight="1" hidden="1">
      <c r="A14" s="2"/>
      <c r="B14" s="2"/>
      <c r="C14" s="2"/>
      <c r="D14" s="3">
        <f>'[1]Лицевые счета домов свод'!E2622</f>
        <v>1229.21</v>
      </c>
      <c r="E14" s="3">
        <f>'[1]Лицевые счета домов свод'!F2622</f>
        <v>30897.23</v>
      </c>
      <c r="F14" s="3">
        <f>'[1]Лицевые счета домов свод'!G2622</f>
        <v>23646</v>
      </c>
      <c r="G14" s="3">
        <f>'[1]Лицевые счета домов свод'!H2622</f>
        <v>23408.38</v>
      </c>
      <c r="H14" s="3">
        <f>'[1]Лицевые счета домов свод'!I2622</f>
        <v>3660</v>
      </c>
      <c r="I14" s="3">
        <f>'[1]Лицевые счета домов свод'!J2622</f>
        <v>50645.61</v>
      </c>
      <c r="J14" s="3">
        <f>'[1]Лицевые счета домов свод'!K2622</f>
        <v>1466.829999999998</v>
      </c>
      <c r="K14" s="2"/>
    </row>
    <row r="15" spans="1:11" ht="28.5" customHeight="1" hidden="1">
      <c r="A15" s="2"/>
      <c r="B15" s="2"/>
      <c r="C15" s="2"/>
      <c r="D15" s="3">
        <f>'[1]Лицевые счета домов свод'!E2623</f>
        <v>-16.07</v>
      </c>
      <c r="E15" s="3">
        <f>'[1]Лицевые счета домов свод'!F2623</f>
        <v>-53.74</v>
      </c>
      <c r="F15" s="3">
        <f>'[1]Лицевые счета домов свод'!G2623</f>
        <v>2038.4399999999996</v>
      </c>
      <c r="G15" s="3">
        <f>'[1]Лицевые счета домов свод'!H2623</f>
        <v>2017.9900000000002</v>
      </c>
      <c r="H15" s="3">
        <f>'[1]Лицевые счета домов свод'!I2623</f>
        <v>2529.8999999999996</v>
      </c>
      <c r="I15" s="3">
        <f>'[1]Лицевые счета домов свод'!J2623</f>
        <v>-565.6499999999994</v>
      </c>
      <c r="J15" s="3">
        <f>'[1]Лицевые счета домов свод'!K2623</f>
        <v>4.379999999999427</v>
      </c>
      <c r="K15" s="2"/>
    </row>
    <row r="16" spans="1:11" ht="12.75" hidden="1">
      <c r="A16" s="2"/>
      <c r="B16" s="2"/>
      <c r="C16" s="2"/>
      <c r="D16" s="3">
        <f>'[1]Лицевые счета домов свод'!E2624</f>
        <v>212.97</v>
      </c>
      <c r="E16" s="3">
        <f>'[1]Лицевые счета домов свод'!F2624</f>
        <v>6048.23</v>
      </c>
      <c r="F16" s="3">
        <f>'[1]Лицевые счета домов свод'!G2624</f>
        <v>3750.72</v>
      </c>
      <c r="G16" s="3">
        <f>'[1]Лицевые счета домов свод'!H2624</f>
        <v>3713.0699999999997</v>
      </c>
      <c r="H16" s="3">
        <f>'[1]Лицевые счета домов свод'!I2624</f>
        <v>0</v>
      </c>
      <c r="I16" s="3">
        <f>'[1]Лицевые счета домов свод'!J2624</f>
        <v>9761.3</v>
      </c>
      <c r="J16" s="3">
        <f>'[1]Лицевые счета домов свод'!K2624</f>
        <v>250.6199999999999</v>
      </c>
      <c r="K16" s="2"/>
    </row>
    <row r="17" spans="1:11" ht="31.5" customHeight="1" hidden="1">
      <c r="A17" s="2"/>
      <c r="B17" s="2"/>
      <c r="C17" s="2"/>
      <c r="D17" s="3">
        <f>'[1]Лицевые счета домов свод'!E2625</f>
        <v>-3.6</v>
      </c>
      <c r="E17" s="3">
        <f>'[1]Лицевые счета домов свод'!F2625</f>
        <v>207.4</v>
      </c>
      <c r="F17" s="3">
        <f>'[1]Лицевые счета домов свод'!G2625</f>
        <v>122.27999999999999</v>
      </c>
      <c r="G17" s="3">
        <f>'[1]Лицевые счета домов свод'!H2625</f>
        <v>121.07999999999998</v>
      </c>
      <c r="H17" s="3">
        <f>'[1]Лицевые счета домов свод'!I2625</f>
        <v>0</v>
      </c>
      <c r="I17" s="3">
        <f>'[1]Лицевые счета домов свод'!J2625</f>
        <v>328.48</v>
      </c>
      <c r="J17" s="3">
        <f>'[1]Лицевые счета домов свод'!K2625</f>
        <v>-2.3999999999999915</v>
      </c>
      <c r="K17" s="2"/>
    </row>
    <row r="18" spans="1:11" ht="43.5" customHeight="1" hidden="1">
      <c r="A18" s="2"/>
      <c r="B18" s="2"/>
      <c r="C18" s="2"/>
      <c r="D18" s="3">
        <f>'[1]Лицевые счета домов свод'!E2626</f>
        <v>1142.24</v>
      </c>
      <c r="E18" s="3">
        <f>'[1]Лицевые счета домов свод'!F2626</f>
        <v>-1142.24</v>
      </c>
      <c r="F18" s="3">
        <f>'[1]Лицевые счета домов свод'!G2626</f>
        <v>32615.049999999996</v>
      </c>
      <c r="G18" s="3">
        <f>'[1]Лицевые счета домов свод'!H2626</f>
        <v>32287.390000000007</v>
      </c>
      <c r="H18" s="3">
        <f>'[1]Лицевые счета домов свод'!I2626</f>
        <v>32615.049999999996</v>
      </c>
      <c r="I18" s="3">
        <f>'[1]Лицевые счета домов свод'!J2626</f>
        <v>-1469.8999999999905</v>
      </c>
      <c r="J18" s="3">
        <f>'[1]Лицевые счета домов свод'!K2626</f>
        <v>1469.899999999987</v>
      </c>
      <c r="K18" s="2"/>
    </row>
    <row r="19" spans="1:11" ht="21.75" customHeight="1" hidden="1">
      <c r="A19" s="2"/>
      <c r="B19" s="2"/>
      <c r="C19" s="2"/>
      <c r="D19" s="3">
        <f>'[1]Лицевые счета домов свод'!E2627</f>
        <v>1367.9</v>
      </c>
      <c r="E19" s="3">
        <f>'[1]Лицевые счета домов свод'!F2627</f>
        <v>8395.94</v>
      </c>
      <c r="F19" s="3">
        <f>'[1]Лицевые счета домов свод'!G2627</f>
        <v>25276.679999999997</v>
      </c>
      <c r="G19" s="3">
        <f>'[1]Лицевые счета домов свод'!H2627</f>
        <v>25022.71</v>
      </c>
      <c r="H19" s="3">
        <f>'[1]Лицевые счета домов свод'!I2627</f>
        <v>22518.613100000006</v>
      </c>
      <c r="I19" s="3">
        <f>'[1]Лицевые счета домов свод'!J2627</f>
        <v>10900.036899999996</v>
      </c>
      <c r="J19" s="3">
        <f>'[1]Лицевые счета домов свод'!K2627</f>
        <v>1621.869999999999</v>
      </c>
      <c r="K19" s="2"/>
    </row>
    <row r="20" spans="1:11" ht="29.25" customHeight="1" hidden="1">
      <c r="A20" s="2"/>
      <c r="B20" s="2"/>
      <c r="C20" s="2"/>
      <c r="D20" s="3">
        <f>'[1]Лицевые счета домов свод'!E2628</f>
        <v>180.96</v>
      </c>
      <c r="E20" s="3">
        <f>'[1]Лицевые счета домов свод'!F2628</f>
        <v>5390.82</v>
      </c>
      <c r="F20" s="3">
        <f>'[1]Лицевые счета домов свод'!G2628</f>
        <v>3343.0800000000004</v>
      </c>
      <c r="G20" s="3">
        <f>'[1]Лицевые счета домов свод'!H2628</f>
        <v>3309.46</v>
      </c>
      <c r="H20" s="3">
        <f>'[1]Лицевые счета домов свод'!I2628</f>
        <v>0</v>
      </c>
      <c r="I20" s="3">
        <f>'[1]Лицевые счета домов свод'!J2628</f>
        <v>8700.279999999999</v>
      </c>
      <c r="J20" s="3">
        <f>'[1]Лицевые счета домов свод'!K2628</f>
        <v>214.58000000000038</v>
      </c>
      <c r="K20" s="2"/>
    </row>
    <row r="21" spans="1:11" ht="12.75" hidden="1">
      <c r="A21" s="2"/>
      <c r="B21" s="2"/>
      <c r="C21" s="2"/>
      <c r="D21" s="3">
        <f>SUM(D12:D20)</f>
        <v>9052.070000000002</v>
      </c>
      <c r="E21" s="3">
        <f>SUM(E12:E20)</f>
        <v>52703.740000000005</v>
      </c>
      <c r="F21" s="3">
        <f>SUM(F12:F20)</f>
        <v>169598.51999999996</v>
      </c>
      <c r="G21" s="3">
        <f>SUM(G12:G20)</f>
        <v>167894.53000000003</v>
      </c>
      <c r="H21" s="6">
        <f>SUM(H12:H20)</f>
        <v>139662.12309999997</v>
      </c>
      <c r="I21" s="6">
        <f>SUM(I12:I20)</f>
        <v>80936.14690000002</v>
      </c>
      <c r="J21" s="3">
        <f>SUM(J12:J20)</f>
        <v>10756.059999999954</v>
      </c>
      <c r="K21" s="2"/>
    </row>
    <row r="22" spans="1:11" ht="12.75" hidden="1">
      <c r="A22" s="2"/>
      <c r="B22" s="2"/>
      <c r="C22" s="2"/>
      <c r="D22" s="3">
        <f>'[1]Лицевые счета домов свод'!E2630</f>
        <v>8886.84</v>
      </c>
      <c r="E22" s="3">
        <f>'[1]Лицевые счета домов свод'!F2630</f>
        <v>-8886.84</v>
      </c>
      <c r="F22" s="3">
        <f>'[1]Лицевые счета домов свод'!G2630</f>
        <v>129644.70000000001</v>
      </c>
      <c r="G22" s="3">
        <f>'[1]Лицевые счета домов свод'!H2630</f>
        <v>130174.43000000002</v>
      </c>
      <c r="H22" s="3">
        <f>'[1]Лицевые счета домов свод'!I2630</f>
        <v>129644.70000000001</v>
      </c>
      <c r="I22" s="3">
        <f>'[1]Лицевые счета домов свод'!J2630</f>
        <v>-8357.109999999986</v>
      </c>
      <c r="J22" s="3">
        <f>'[1]Лицевые счета домов свод'!K2630</f>
        <v>8357.109999999986</v>
      </c>
      <c r="K22" s="2"/>
    </row>
    <row r="23" spans="1:11" ht="12.75" hidden="1">
      <c r="A23" s="2"/>
      <c r="B23" s="2"/>
      <c r="C23" s="2"/>
      <c r="D23" s="3">
        <f>'[1]Лицевые счета домов свод'!E2631</f>
        <v>0</v>
      </c>
      <c r="E23" s="3">
        <f>'[1]Лицевые счета домов свод'!F2631</f>
        <v>0</v>
      </c>
      <c r="F23" s="3">
        <f>'[1]Лицевые счета домов свод'!G2631</f>
        <v>11567.150000000001</v>
      </c>
      <c r="G23" s="3">
        <f>'[1]Лицевые счета домов свод'!H2631</f>
        <v>10891.05</v>
      </c>
      <c r="H23" s="3">
        <f>'[1]Лицевые счета домов свод'!I2631</f>
        <v>11567.150000000001</v>
      </c>
      <c r="I23" s="3">
        <f>'[1]Лицевые счета домов свод'!J2631</f>
        <v>-676.1000000000022</v>
      </c>
      <c r="J23" s="3">
        <f>'[1]Лицевые счета домов свод'!K2631</f>
        <v>676.1000000000022</v>
      </c>
      <c r="K23" s="2"/>
    </row>
    <row r="24" spans="1:11" ht="12.75" hidden="1">
      <c r="A24" s="2"/>
      <c r="B24" s="2"/>
      <c r="C24" s="2"/>
      <c r="D24" s="3">
        <f>'[1]Лицевые счета домов свод'!E2632</f>
        <v>0</v>
      </c>
      <c r="E24" s="3">
        <f>'[1]Лицевые счета домов свод'!F2632</f>
        <v>0</v>
      </c>
      <c r="F24" s="3">
        <f>'[1]Лицевые счета домов свод'!G2632</f>
        <v>65523.239999999976</v>
      </c>
      <c r="G24" s="3">
        <f>'[1]Лицевые счета домов свод'!H2632</f>
        <v>71744.98</v>
      </c>
      <c r="H24" s="3">
        <f>'[1]Лицевые счета домов свод'!I2632</f>
        <v>65523.239999999976</v>
      </c>
      <c r="I24" s="3">
        <f>'[1]Лицевые счета домов свод'!J2632</f>
        <v>6221.74000000002</v>
      </c>
      <c r="J24" s="3">
        <f>'[1]Лицевые счета домов свод'!K2632</f>
        <v>-6221.74000000002</v>
      </c>
      <c r="K24" s="2"/>
    </row>
    <row r="25" spans="1:11" ht="12.75" hidden="1">
      <c r="A25" s="2"/>
      <c r="B25" s="2"/>
      <c r="C25" s="2"/>
      <c r="D25" s="3">
        <f>'[1]Лицевые счета домов свод'!E2633</f>
        <v>8201.18</v>
      </c>
      <c r="E25" s="3">
        <f>'[1]Лицевые счета домов свод'!F2633</f>
        <v>-8201.18</v>
      </c>
      <c r="F25" s="3">
        <f>'[1]Лицевые счета домов свод'!G2633</f>
        <v>146767.68</v>
      </c>
      <c r="G25" s="3">
        <f>'[1]Лицевые счета домов свод'!H2633</f>
        <v>145564.47</v>
      </c>
      <c r="H25" s="3">
        <f>'[1]Лицевые счета домов свод'!I2633</f>
        <v>146767.68</v>
      </c>
      <c r="I25" s="3">
        <f>'[1]Лицевые счета домов свод'!J2633</f>
        <v>-9404.389999999985</v>
      </c>
      <c r="J25" s="3">
        <f>'[1]Лицевые счета домов свод'!K2633</f>
        <v>9404.389999999985</v>
      </c>
      <c r="K25" s="2"/>
    </row>
    <row r="26" spans="1:11" ht="12.75" hidden="1">
      <c r="A26" s="2"/>
      <c r="B26" s="2"/>
      <c r="C26" s="2"/>
      <c r="D26" s="3">
        <f>'[1]Лицевые счета домов свод'!E2634</f>
        <v>-129.11</v>
      </c>
      <c r="E26" s="3">
        <f>'[1]Лицевые счета домов свод'!F2634</f>
        <v>129.11</v>
      </c>
      <c r="F26" s="3">
        <f>'[1]Лицевые счета домов свод'!G2634</f>
        <v>6931.080000000001</v>
      </c>
      <c r="G26" s="3">
        <f>'[1]Лицевые счета домов свод'!H2634</f>
        <v>6630.4400000000005</v>
      </c>
      <c r="H26" s="3">
        <f>'[1]Лицевые счета домов свод'!I2634</f>
        <v>6931.080000000001</v>
      </c>
      <c r="I26" s="3">
        <f>'[1]Лицевые счета домов свод'!J2634</f>
        <v>-171.53000000000065</v>
      </c>
      <c r="J26" s="3">
        <f>'[1]Лицевые счета домов свод'!K2634</f>
        <v>171.53000000000065</v>
      </c>
      <c r="K26" s="2"/>
    </row>
    <row r="27" spans="1:11" ht="12.75" hidden="1">
      <c r="A27" s="2"/>
      <c r="B27" s="2"/>
      <c r="C27" s="2"/>
      <c r="D27" s="3">
        <f>'[1]Лицевые счета домов свод'!E2635</f>
        <v>2268.74</v>
      </c>
      <c r="E27" s="3">
        <f>'[1]Лицевые счета домов свод'!F2635</f>
        <v>-2268.74</v>
      </c>
      <c r="F27" s="3">
        <f>'[1]Лицевые счета домов свод'!G2635</f>
        <v>40768.80000000001</v>
      </c>
      <c r="G27" s="3">
        <f>'[1]Лицевые счета домов свод'!H2635</f>
        <v>40464.799999999996</v>
      </c>
      <c r="H27" s="3">
        <f>'[1]Лицевые счета домов свод'!I2635</f>
        <v>40768.80000000001</v>
      </c>
      <c r="I27" s="3">
        <f>'[1]Лицевые счета домов свод'!J2635</f>
        <v>-2572.7400000000125</v>
      </c>
      <c r="J27" s="3">
        <f>'[1]Лицевые счета домов свод'!K2635</f>
        <v>2572.7400000000125</v>
      </c>
      <c r="K27" s="2"/>
    </row>
    <row r="28" spans="1:11" ht="12.75" hidden="1">
      <c r="A28" s="2"/>
      <c r="B28" s="2"/>
      <c r="C28" s="2"/>
      <c r="D28" s="3">
        <f>'[1]Лицевые счета домов свод'!E2636</f>
        <v>-834.34</v>
      </c>
      <c r="E28" s="3">
        <f>'[1]Лицевые счета домов свод'!F2636</f>
        <v>834.34</v>
      </c>
      <c r="F28" s="3">
        <f>'[1]Лицевые счета домов свод'!G2636</f>
        <v>0</v>
      </c>
      <c r="G28" s="3">
        <f>'[1]Лицевые счета домов свод'!H2636</f>
        <v>0</v>
      </c>
      <c r="H28" s="3">
        <f>'[1]Лицевые счета домов свод'!I2636</f>
        <v>0</v>
      </c>
      <c r="I28" s="3">
        <f>'[1]Лицевые счета домов свод'!J2636</f>
        <v>834.34</v>
      </c>
      <c r="J28" s="3">
        <f>'[1]Лицевые счета домов свод'!K2636</f>
        <v>-834.34</v>
      </c>
      <c r="K28" s="2"/>
    </row>
    <row r="29" spans="1:11" ht="12.75" hidden="1">
      <c r="A29" s="2"/>
      <c r="B29" s="2"/>
      <c r="C29" s="2"/>
      <c r="D29" s="3">
        <f>'[1]Лицевые счета домов свод'!E2637</f>
        <v>4324.78</v>
      </c>
      <c r="E29" s="3">
        <f>'[1]Лицевые счета домов свод'!F2637</f>
        <v>-4324.78</v>
      </c>
      <c r="F29" s="3">
        <f>'[1]Лицевые счета домов свод'!G2637</f>
        <v>75423.36</v>
      </c>
      <c r="G29" s="3">
        <f>'[1]Лицевые счета домов свод'!H2637</f>
        <v>74975.75</v>
      </c>
      <c r="H29" s="3">
        <f>'[1]Лицевые счета домов свод'!I2637</f>
        <v>75423.36</v>
      </c>
      <c r="I29" s="3">
        <f>'[1]Лицевые счета домов свод'!J2637</f>
        <v>-4772.389999999999</v>
      </c>
      <c r="J29" s="3">
        <f>'[1]Лицевые счета домов свод'!K2637</f>
        <v>4772.389999999999</v>
      </c>
      <c r="K29" s="2"/>
    </row>
    <row r="30" spans="1:11" ht="12.75" hidden="1">
      <c r="A30" s="2"/>
      <c r="B30" s="2"/>
      <c r="C30" s="2"/>
      <c r="D30" s="3">
        <f>'[1]Лицевые счета домов свод'!E2638</f>
        <v>-556.21</v>
      </c>
      <c r="E30" s="3">
        <f>'[1]Лицевые счета домов свод'!F2638</f>
        <v>556.21</v>
      </c>
      <c r="F30" s="3">
        <f>'[1]Лицевые счета домов свод'!G2638</f>
        <v>0</v>
      </c>
      <c r="G30" s="3">
        <f>'[1]Лицевые счета домов свод'!H2638</f>
        <v>0</v>
      </c>
      <c r="H30" s="3">
        <f>'[1]Лицевые счета домов свод'!I2638</f>
        <v>0</v>
      </c>
      <c r="I30" s="3">
        <f>'[1]Лицевые счета домов свод'!J2638</f>
        <v>556.21</v>
      </c>
      <c r="J30" s="3">
        <f>'[1]Лицевые счета домов свод'!K2638</f>
        <v>-556.21</v>
      </c>
      <c r="K30" s="2"/>
    </row>
    <row r="31" spans="1:11" ht="12.75">
      <c r="A31" s="2"/>
      <c r="B31" s="4" t="s">
        <v>13</v>
      </c>
      <c r="C31" s="7" t="s">
        <v>14</v>
      </c>
      <c r="D31" s="3">
        <f>SUM(D22:D30)+D11+D21</f>
        <v>32834.48</v>
      </c>
      <c r="E31" s="3">
        <f>SUM(E22:E30)+E11+E21</f>
        <v>93186.86</v>
      </c>
      <c r="F31" s="3">
        <f>SUM(F22:F30)+F11+F21</f>
        <v>666608.9299999999</v>
      </c>
      <c r="G31" s="3">
        <f>SUM(G22:G30)+G11+G21</f>
        <v>662312.1500000001</v>
      </c>
      <c r="H31" s="6">
        <f>SUM(H22:H30)+H11+H21</f>
        <v>628110.1231</v>
      </c>
      <c r="I31" s="6">
        <f>SUM(I22:I30)+I11+I21</f>
        <v>127388.88690000004</v>
      </c>
      <c r="J31" s="3">
        <f>SUM(J22:J30)+J11+J21</f>
        <v>37131.25999999992</v>
      </c>
      <c r="K31" s="8">
        <v>42125</v>
      </c>
    </row>
    <row r="32" spans="1:1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</sheetData>
  <sheetProtection selectLockedCells="1" selectUnlockedCells="1"/>
  <mergeCells count="11"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90" zoomScaleNormal="90" workbookViewId="0" topLeftCell="A1">
      <selection activeCell="B27" sqref="B27"/>
    </sheetView>
  </sheetViews>
  <sheetFormatPr defaultColWidth="12.57421875" defaultRowHeight="12.75"/>
  <cols>
    <col min="1" max="1" width="7.00390625" style="0" customWidth="1"/>
    <col min="2" max="2" width="43.421875" style="0" customWidth="1"/>
    <col min="3" max="3" width="32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11" t="s">
        <v>15</v>
      </c>
      <c r="B1" s="11"/>
      <c r="C1" s="11"/>
      <c r="D1" s="11"/>
      <c r="E1" s="11"/>
    </row>
    <row r="2" spans="1:5" ht="12.75">
      <c r="A2" s="12" t="s">
        <v>1</v>
      </c>
      <c r="B2" s="11" t="s">
        <v>16</v>
      </c>
      <c r="C2" s="11" t="s">
        <v>2</v>
      </c>
      <c r="D2" s="11" t="s">
        <v>17</v>
      </c>
      <c r="E2" s="11" t="s">
        <v>18</v>
      </c>
    </row>
    <row r="3" spans="1:5" ht="35.25" customHeight="1">
      <c r="A3" s="4">
        <v>1</v>
      </c>
      <c r="B3" s="13" t="s">
        <v>19</v>
      </c>
      <c r="C3" s="4" t="s">
        <v>20</v>
      </c>
      <c r="D3" s="4" t="s">
        <v>21</v>
      </c>
      <c r="E3" s="4">
        <v>2514.57</v>
      </c>
    </row>
    <row r="4" spans="1:5" s="15" customFormat="1" ht="12.75">
      <c r="A4" s="14" t="s">
        <v>22</v>
      </c>
      <c r="B4" s="14"/>
      <c r="C4" s="14"/>
      <c r="D4" s="14"/>
      <c r="E4" s="14"/>
    </row>
    <row r="5" spans="1:5" ht="12.75">
      <c r="A5" s="12" t="s">
        <v>1</v>
      </c>
      <c r="B5" s="11" t="s">
        <v>16</v>
      </c>
      <c r="C5" s="11" t="s">
        <v>2</v>
      </c>
      <c r="D5" s="11" t="s">
        <v>17</v>
      </c>
      <c r="E5" s="11" t="s">
        <v>18</v>
      </c>
    </row>
    <row r="6" spans="1:5" ht="12.75">
      <c r="A6" s="4">
        <v>1</v>
      </c>
      <c r="B6" s="13" t="s">
        <v>23</v>
      </c>
      <c r="C6" s="4" t="s">
        <v>20</v>
      </c>
      <c r="D6" s="4"/>
      <c r="E6" s="4">
        <v>2639.13</v>
      </c>
    </row>
    <row r="7" spans="1:5" ht="12.75">
      <c r="A7" s="11" t="s">
        <v>24</v>
      </c>
      <c r="B7" s="11"/>
      <c r="C7" s="11"/>
      <c r="D7" s="11"/>
      <c r="E7" s="11"/>
    </row>
    <row r="8" spans="1:5" ht="12.75">
      <c r="A8" s="12" t="s">
        <v>1</v>
      </c>
      <c r="B8" s="11" t="s">
        <v>16</v>
      </c>
      <c r="C8" s="11" t="s">
        <v>2</v>
      </c>
      <c r="D8" s="11" t="s">
        <v>17</v>
      </c>
      <c r="E8" s="11" t="s">
        <v>18</v>
      </c>
    </row>
    <row r="9" spans="1:5" ht="12.75">
      <c r="A9" s="4">
        <v>1</v>
      </c>
      <c r="B9" s="12" t="s">
        <v>25</v>
      </c>
      <c r="C9" s="12" t="s">
        <v>20</v>
      </c>
      <c r="D9" s="12"/>
      <c r="E9" s="12">
        <v>3680.38</v>
      </c>
    </row>
    <row r="10" spans="1:5" ht="12.75">
      <c r="A10" s="11" t="s">
        <v>26</v>
      </c>
      <c r="B10" s="11"/>
      <c r="C10" s="11"/>
      <c r="D10" s="11"/>
      <c r="E10" s="11"/>
    </row>
    <row r="11" spans="1:5" ht="12.75">
      <c r="A11" s="12" t="s">
        <v>1</v>
      </c>
      <c r="B11" s="11" t="s">
        <v>16</v>
      </c>
      <c r="C11" s="11" t="s">
        <v>2</v>
      </c>
      <c r="D11" s="11" t="s">
        <v>17</v>
      </c>
      <c r="E11" s="11" t="s">
        <v>18</v>
      </c>
    </row>
    <row r="12" spans="1:5" ht="12.75">
      <c r="A12" s="4">
        <v>1</v>
      </c>
      <c r="B12" s="4" t="s">
        <v>27</v>
      </c>
      <c r="C12" s="12" t="s">
        <v>20</v>
      </c>
      <c r="D12" s="4" t="s">
        <v>28</v>
      </c>
      <c r="E12" s="4">
        <v>2987.91</v>
      </c>
    </row>
    <row r="13" spans="1:5" ht="12.75">
      <c r="A13" s="9"/>
      <c r="B13" s="9"/>
      <c r="C13" s="9"/>
      <c r="D13" s="9"/>
      <c r="E13" s="9"/>
    </row>
    <row r="14" spans="1:5" ht="12.75">
      <c r="A14" s="9"/>
      <c r="B14" s="9"/>
      <c r="C14" s="9"/>
      <c r="D14" s="9"/>
      <c r="E14" s="9"/>
    </row>
    <row r="15" spans="1:5" ht="12.75">
      <c r="A15" s="9"/>
      <c r="B15" s="9"/>
      <c r="C15" s="9"/>
      <c r="D15" s="9"/>
      <c r="E15" s="9"/>
    </row>
    <row r="16" spans="1:5" ht="12.75">
      <c r="A16" s="9"/>
      <c r="B16" s="9"/>
      <c r="C16" s="9"/>
      <c r="D16" s="9"/>
      <c r="E16" s="9"/>
    </row>
    <row r="17" spans="1:5" ht="12.75">
      <c r="A17" s="9"/>
      <c r="B17" s="9"/>
      <c r="C17" s="9"/>
      <c r="D17" s="9"/>
      <c r="E17" s="9"/>
    </row>
  </sheetData>
  <sheetProtection selectLockedCells="1" selectUnlockedCells="1"/>
  <mergeCells count="4">
    <mergeCell ref="A1:E1"/>
    <mergeCell ref="A4:E4"/>
    <mergeCell ref="A7:E7"/>
    <mergeCell ref="A10:E10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90" zoomScaleNormal="90" workbookViewId="0" topLeftCell="A28">
      <selection activeCell="G44" sqref="G44"/>
    </sheetView>
  </sheetViews>
  <sheetFormatPr defaultColWidth="12.57421875" defaultRowHeight="12.75"/>
  <cols>
    <col min="1" max="1" width="7.8515625" style="0" customWidth="1"/>
    <col min="2" max="2" width="36.28125" style="16" customWidth="1"/>
    <col min="3" max="3" width="37.2812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11" t="s">
        <v>29</v>
      </c>
      <c r="B1" s="11"/>
      <c r="C1" s="11"/>
      <c r="D1" s="11"/>
      <c r="E1" s="11"/>
    </row>
    <row r="2" spans="1:5" ht="12.75">
      <c r="A2" s="12" t="s">
        <v>1</v>
      </c>
      <c r="B2" s="12" t="s">
        <v>16</v>
      </c>
      <c r="C2" s="11" t="s">
        <v>2</v>
      </c>
      <c r="D2" s="11" t="s">
        <v>17</v>
      </c>
      <c r="E2" s="11" t="s">
        <v>18</v>
      </c>
    </row>
    <row r="3" spans="1:5" ht="30.75" customHeight="1">
      <c r="A3" s="4">
        <v>1</v>
      </c>
      <c r="B3" s="12" t="s">
        <v>30</v>
      </c>
      <c r="C3" s="4" t="s">
        <v>31</v>
      </c>
      <c r="D3" s="4"/>
      <c r="E3" s="4">
        <v>210.83</v>
      </c>
    </row>
    <row r="4" spans="1:5" ht="12.75">
      <c r="A4" s="11" t="s">
        <v>15</v>
      </c>
      <c r="B4" s="11"/>
      <c r="C4" s="11"/>
      <c r="D4" s="11"/>
      <c r="E4" s="11"/>
    </row>
    <row r="5" spans="1:5" ht="12.75">
      <c r="A5" s="4">
        <v>1</v>
      </c>
      <c r="B5" s="12" t="s">
        <v>30</v>
      </c>
      <c r="C5" s="4" t="s">
        <v>31</v>
      </c>
      <c r="D5" s="4"/>
      <c r="E5" s="4">
        <v>210.83</v>
      </c>
    </row>
    <row r="6" spans="1:5" s="15" customFormat="1" ht="12.75">
      <c r="A6" s="14" t="s">
        <v>22</v>
      </c>
      <c r="B6" s="14"/>
      <c r="C6" s="14"/>
      <c r="D6" s="14"/>
      <c r="E6" s="14"/>
    </row>
    <row r="7" spans="1:5" ht="12.75">
      <c r="A7" s="12" t="s">
        <v>1</v>
      </c>
      <c r="B7" s="12" t="s">
        <v>16</v>
      </c>
      <c r="C7" s="11" t="s">
        <v>2</v>
      </c>
      <c r="D7" s="11" t="s">
        <v>17</v>
      </c>
      <c r="E7" s="11" t="s">
        <v>18</v>
      </c>
    </row>
    <row r="8" spans="1:5" ht="61.5" customHeight="1">
      <c r="A8" s="4">
        <v>1</v>
      </c>
      <c r="B8" s="12" t="s">
        <v>30</v>
      </c>
      <c r="C8" s="4" t="s">
        <v>32</v>
      </c>
      <c r="D8" s="4"/>
      <c r="E8" s="4">
        <v>210.83</v>
      </c>
    </row>
    <row r="9" spans="1:5" ht="51.75" customHeight="1">
      <c r="A9" s="4">
        <v>2</v>
      </c>
      <c r="B9" s="12" t="s">
        <v>33</v>
      </c>
      <c r="C9" s="4" t="s">
        <v>34</v>
      </c>
      <c r="D9" s="4" t="s">
        <v>28</v>
      </c>
      <c r="E9" s="4">
        <v>600.42</v>
      </c>
    </row>
    <row r="10" spans="1:5" s="15" customFormat="1" ht="12.75">
      <c r="A10" s="14" t="s">
        <v>35</v>
      </c>
      <c r="B10" s="14"/>
      <c r="C10" s="14"/>
      <c r="D10" s="14"/>
      <c r="E10" s="14"/>
    </row>
    <row r="11" spans="1:5" ht="12.75">
      <c r="A11" s="4">
        <v>1</v>
      </c>
      <c r="B11" s="12" t="s">
        <v>30</v>
      </c>
      <c r="C11" s="4" t="s">
        <v>32</v>
      </c>
      <c r="D11" s="4"/>
      <c r="E11" s="4">
        <v>210.83</v>
      </c>
    </row>
    <row r="12" spans="1:5" s="15" customFormat="1" ht="12.75">
      <c r="A12" s="14" t="s">
        <v>36</v>
      </c>
      <c r="B12" s="14"/>
      <c r="C12" s="14"/>
      <c r="D12" s="14"/>
      <c r="E12" s="14"/>
    </row>
    <row r="13" spans="1:5" ht="36.75" customHeight="1">
      <c r="A13" s="4">
        <v>1</v>
      </c>
      <c r="B13" s="12" t="s">
        <v>30</v>
      </c>
      <c r="C13" s="4" t="s">
        <v>32</v>
      </c>
      <c r="D13" s="4"/>
      <c r="E13" s="4">
        <v>210.83</v>
      </c>
    </row>
    <row r="14" spans="1:5" s="15" customFormat="1" ht="12.75">
      <c r="A14" s="14" t="s">
        <v>37</v>
      </c>
      <c r="B14" s="14"/>
      <c r="C14" s="14"/>
      <c r="D14" s="14"/>
      <c r="E14" s="14"/>
    </row>
    <row r="15" spans="1:5" ht="12.75">
      <c r="A15" s="12" t="s">
        <v>1</v>
      </c>
      <c r="B15" s="12" t="s">
        <v>16</v>
      </c>
      <c r="C15" s="11" t="s">
        <v>2</v>
      </c>
      <c r="D15" s="11" t="s">
        <v>17</v>
      </c>
      <c r="E15" s="11" t="s">
        <v>18</v>
      </c>
    </row>
    <row r="16" spans="1:5" ht="12.75">
      <c r="A16" s="4">
        <v>1</v>
      </c>
      <c r="B16" s="12" t="s">
        <v>30</v>
      </c>
      <c r="C16" s="4" t="s">
        <v>32</v>
      </c>
      <c r="D16" s="4"/>
      <c r="E16" s="4">
        <v>210.83</v>
      </c>
    </row>
    <row r="17" spans="1:5" ht="12.75">
      <c r="A17" s="4">
        <v>2</v>
      </c>
      <c r="B17" s="12" t="s">
        <v>38</v>
      </c>
      <c r="C17" s="4" t="s">
        <v>32</v>
      </c>
      <c r="D17" s="11"/>
      <c r="E17" s="11">
        <v>2071.52</v>
      </c>
    </row>
    <row r="18" spans="1:5" s="15" customFormat="1" ht="12.75">
      <c r="A18" s="14" t="s">
        <v>24</v>
      </c>
      <c r="B18" s="14"/>
      <c r="C18" s="14"/>
      <c r="D18" s="14"/>
      <c r="E18" s="14"/>
    </row>
    <row r="19" spans="1:5" ht="12.75">
      <c r="A19" s="12" t="s">
        <v>1</v>
      </c>
      <c r="B19" s="12" t="s">
        <v>16</v>
      </c>
      <c r="C19" s="11" t="s">
        <v>2</v>
      </c>
      <c r="D19" s="11" t="s">
        <v>17</v>
      </c>
      <c r="E19" s="11" t="s">
        <v>18</v>
      </c>
    </row>
    <row r="20" spans="1:5" ht="29.25" customHeight="1">
      <c r="A20" s="4">
        <v>1</v>
      </c>
      <c r="B20" s="12" t="s">
        <v>30</v>
      </c>
      <c r="C20" s="4" t="s">
        <v>32</v>
      </c>
      <c r="D20" s="4"/>
      <c r="E20" s="4">
        <v>210.83</v>
      </c>
    </row>
    <row r="21" spans="1:5" ht="12.75">
      <c r="A21" s="11" t="s">
        <v>26</v>
      </c>
      <c r="B21" s="11"/>
      <c r="C21" s="11"/>
      <c r="D21" s="11"/>
      <c r="E21" s="11"/>
    </row>
    <row r="22" spans="1:5" ht="12.75">
      <c r="A22" s="12" t="s">
        <v>1</v>
      </c>
      <c r="B22" s="12" t="s">
        <v>16</v>
      </c>
      <c r="C22" s="11" t="s">
        <v>2</v>
      </c>
      <c r="D22" s="11" t="s">
        <v>17</v>
      </c>
      <c r="E22" s="11" t="s">
        <v>18</v>
      </c>
    </row>
    <row r="23" spans="1:5" ht="36" customHeight="1">
      <c r="A23" s="4">
        <v>1</v>
      </c>
      <c r="B23" s="12" t="s">
        <v>30</v>
      </c>
      <c r="C23" s="4" t="s">
        <v>32</v>
      </c>
      <c r="D23" s="4"/>
      <c r="E23" s="4">
        <v>210.83</v>
      </c>
    </row>
    <row r="24" spans="1:5" ht="12.75">
      <c r="A24" s="11" t="s">
        <v>39</v>
      </c>
      <c r="B24" s="11"/>
      <c r="C24" s="11"/>
      <c r="D24" s="11"/>
      <c r="E24" s="11"/>
    </row>
    <row r="25" spans="1:5" ht="12.75">
      <c r="A25" s="12" t="s">
        <v>1</v>
      </c>
      <c r="B25" s="12" t="s">
        <v>16</v>
      </c>
      <c r="C25" s="11" t="s">
        <v>2</v>
      </c>
      <c r="D25" s="11" t="s">
        <v>17</v>
      </c>
      <c r="E25" s="11" t="s">
        <v>18</v>
      </c>
    </row>
    <row r="26" spans="1:5" ht="39" customHeight="1">
      <c r="A26" s="4">
        <v>1</v>
      </c>
      <c r="B26" s="12" t="s">
        <v>30</v>
      </c>
      <c r="C26" s="4" t="s">
        <v>31</v>
      </c>
      <c r="D26" s="4"/>
      <c r="E26" s="4">
        <v>210.825</v>
      </c>
    </row>
    <row r="27" spans="1:5" ht="12.75">
      <c r="A27" s="4">
        <v>2</v>
      </c>
      <c r="B27" s="12" t="s">
        <v>40</v>
      </c>
      <c r="C27" s="4" t="s">
        <v>31</v>
      </c>
      <c r="D27" s="11"/>
      <c r="E27" s="11">
        <v>5940.54</v>
      </c>
    </row>
    <row r="28" spans="1:5" ht="12.75">
      <c r="A28" s="11" t="s">
        <v>41</v>
      </c>
      <c r="B28" s="11"/>
      <c r="C28" s="11"/>
      <c r="D28" s="11"/>
      <c r="E28" s="11"/>
    </row>
    <row r="29" spans="1:5" ht="12.75">
      <c r="A29" s="12" t="s">
        <v>1</v>
      </c>
      <c r="B29" s="12" t="s">
        <v>16</v>
      </c>
      <c r="C29" s="11" t="s">
        <v>2</v>
      </c>
      <c r="D29" s="11" t="s">
        <v>17</v>
      </c>
      <c r="E29" s="11" t="s">
        <v>18</v>
      </c>
    </row>
    <row r="30" spans="1:5" ht="12.75">
      <c r="A30" s="4">
        <v>1</v>
      </c>
      <c r="B30" s="12" t="s">
        <v>30</v>
      </c>
      <c r="C30" s="4" t="s">
        <v>31</v>
      </c>
      <c r="D30" s="4"/>
      <c r="E30" s="4">
        <v>210.825</v>
      </c>
    </row>
    <row r="31" spans="1:5" ht="12.75">
      <c r="A31" s="4">
        <v>2</v>
      </c>
      <c r="B31" s="12" t="s">
        <v>42</v>
      </c>
      <c r="C31" s="4" t="s">
        <v>31</v>
      </c>
      <c r="D31" s="4" t="s">
        <v>43</v>
      </c>
      <c r="E31" s="4">
        <v>3660</v>
      </c>
    </row>
    <row r="32" spans="1:5" ht="12.75">
      <c r="A32" s="4">
        <v>3</v>
      </c>
      <c r="B32" s="12" t="s">
        <v>44</v>
      </c>
      <c r="C32" s="4" t="s">
        <v>31</v>
      </c>
      <c r="D32" s="4"/>
      <c r="E32" s="4">
        <v>3675.67</v>
      </c>
    </row>
    <row r="33" spans="1:5" ht="12.75">
      <c r="A33" s="11" t="s">
        <v>45</v>
      </c>
      <c r="B33" s="11"/>
      <c r="C33" s="11"/>
      <c r="D33" s="11"/>
      <c r="E33" s="11"/>
    </row>
    <row r="34" spans="1:5" ht="12.75">
      <c r="A34" s="12" t="s">
        <v>1</v>
      </c>
      <c r="B34" s="12" t="s">
        <v>16</v>
      </c>
      <c r="C34" s="11" t="s">
        <v>2</v>
      </c>
      <c r="D34" s="11" t="s">
        <v>17</v>
      </c>
      <c r="E34" s="11" t="s">
        <v>18</v>
      </c>
    </row>
    <row r="35" spans="1:5" ht="12.75">
      <c r="A35" s="4">
        <v>1</v>
      </c>
      <c r="B35" s="12" t="s">
        <v>30</v>
      </c>
      <c r="C35" s="4" t="s">
        <v>31</v>
      </c>
      <c r="D35" s="4"/>
      <c r="E35" s="4">
        <v>210.825</v>
      </c>
    </row>
    <row r="36" spans="1:5" ht="12.75">
      <c r="A36" s="4">
        <v>2</v>
      </c>
      <c r="B36" s="12" t="s">
        <v>46</v>
      </c>
      <c r="C36" s="4" t="s">
        <v>31</v>
      </c>
      <c r="D36" s="12"/>
      <c r="E36" s="11">
        <v>820.21</v>
      </c>
    </row>
    <row r="37" spans="1:5" ht="12.75">
      <c r="A37" s="11" t="s">
        <v>47</v>
      </c>
      <c r="B37" s="11"/>
      <c r="C37" s="11"/>
      <c r="D37" s="11"/>
      <c r="E37" s="11"/>
    </row>
    <row r="38" spans="1:5" ht="12.75">
      <c r="A38" s="12" t="s">
        <v>1</v>
      </c>
      <c r="B38" s="12" t="s">
        <v>16</v>
      </c>
      <c r="C38" s="11" t="s">
        <v>2</v>
      </c>
      <c r="D38" s="11" t="s">
        <v>17</v>
      </c>
      <c r="E38" s="11" t="s">
        <v>18</v>
      </c>
    </row>
    <row r="39" spans="1:5" ht="12.75">
      <c r="A39" s="4">
        <v>1</v>
      </c>
      <c r="B39" s="12" t="s">
        <v>30</v>
      </c>
      <c r="C39" s="4" t="s">
        <v>31</v>
      </c>
      <c r="D39" s="4"/>
      <c r="E39" s="4">
        <v>210.825</v>
      </c>
    </row>
    <row r="40" spans="1:5" ht="12.75">
      <c r="A40" s="9"/>
      <c r="B40" s="17"/>
      <c r="C40" s="9"/>
      <c r="D40" s="9"/>
      <c r="E40" s="9"/>
    </row>
    <row r="41" spans="1:5" ht="12.75">
      <c r="A41" s="9"/>
      <c r="B41" s="17"/>
      <c r="C41" s="9"/>
      <c r="D41" s="9"/>
      <c r="E41" s="9"/>
    </row>
  </sheetData>
  <sheetProtection selectLockedCells="1" selectUnlockedCells="1"/>
  <mergeCells count="12">
    <mergeCell ref="A1:E1"/>
    <mergeCell ref="A4:E4"/>
    <mergeCell ref="A6:E6"/>
    <mergeCell ref="A10:E10"/>
    <mergeCell ref="A12:E12"/>
    <mergeCell ref="A14:E14"/>
    <mergeCell ref="A18:E18"/>
    <mergeCell ref="A21:E21"/>
    <mergeCell ref="A24:E24"/>
    <mergeCell ref="A28:E28"/>
    <mergeCell ref="A33:E33"/>
    <mergeCell ref="A37:E3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2018-01-23T13:42:15Z</cp:lastPrinted>
  <dcterms:modified xsi:type="dcterms:W3CDTF">2018-04-01T10:14:53Z</dcterms:modified>
  <cp:category/>
  <cp:version/>
  <cp:contentType/>
  <cp:contentStatus/>
  <cp:revision>216</cp:revision>
</cp:coreProperties>
</file>